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HSC-S ANAL E" sheetId="1" r:id="rId1"/>
  </sheets>
  <definedNames>
    <definedName name="_xlnm.Print_Area" localSheetId="0">'LSUHSC-S ANAL E'!$A$1:$H$46</definedName>
    <definedName name="_xlnm.Print_Titles" localSheetId="0">'LSUHSC-S ANAL E'!$1:$12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<sst xmlns="http://schemas.openxmlformats.org/spreadsheetml/2006/main" count="38" uniqueCount="36">
  <si>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                        </t>
  </si>
  <si>
    <t xml:space="preserve">ANALYSIS E               ANALYSIS OF CHANGES IN UNEXPENDED PLANT FUND BALANCES               ANALYSIS E  </t>
  </si>
  <si>
    <t>Balance</t>
  </si>
  <si>
    <t>Allocations</t>
  </si>
  <si>
    <t>Expenditures</t>
  </si>
  <si>
    <t xml:space="preserve"> </t>
  </si>
  <si>
    <t xml:space="preserve"> State of Louisiana:</t>
  </si>
  <si>
    <t xml:space="preserve">   Restricted -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</si>
  <si>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</si>
  <si>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</si>
  <si>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</si>
  <si>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</si>
  <si>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</si>
  <si>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FOR THE YEAR ENDED JUNE 30, 2007</t>
  </si>
  <si>
    <t>LOUISIANA STATE UNIVERSITY HEALTH SCIENCES CENTER IN SHREVEPORT</t>
  </si>
  <si>
    <t xml:space="preserve">      Unalloc Plt Fund Med School</t>
  </si>
  <si>
    <t xml:space="preserve">      Unrealized Gain on Investment</t>
  </si>
  <si>
    <t xml:space="preserve">     Air Handling Vent </t>
  </si>
  <si>
    <t xml:space="preserve">     Bos Hospital Equipment</t>
  </si>
  <si>
    <t xml:space="preserve">     Eye Clinic-Eximer Laser          </t>
  </si>
  <si>
    <t xml:space="preserve">     FWCC Building Maint Resv</t>
  </si>
  <si>
    <t xml:space="preserve">     Psychiatry Crisis Center</t>
  </si>
  <si>
    <t xml:space="preserve">     Cancer Center Modifications</t>
  </si>
  <si>
    <t xml:space="preserve">     Parking Lot Improvement</t>
  </si>
  <si>
    <t xml:space="preserve">     EM Bioterrorism Readiness </t>
  </si>
  <si>
    <t xml:space="preserve">     M Lot Expansion</t>
  </si>
  <si>
    <t xml:space="preserve">     Pkg Lot-W/C</t>
  </si>
  <si>
    <t xml:space="preserve">     4K L&amp;D Expansion</t>
  </si>
  <si>
    <t xml:space="preserve">     OB/GYN Renov 4K</t>
  </si>
  <si>
    <t xml:space="preserve">     Renov OR &amp; Heart Station</t>
  </si>
  <si>
    <t xml:space="preserve">     Replace Equip 92-93</t>
  </si>
  <si>
    <t xml:space="preserve">     Unallocated</t>
  </si>
  <si>
    <t xml:space="preserve">     Pathology mods 2-30</t>
  </si>
  <si>
    <t xml:space="preserve">      Acad Affair</t>
  </si>
  <si>
    <t xml:space="preserve">      Allied Health Parking Expansion</t>
  </si>
  <si>
    <t xml:space="preserve">      Ed Renovation Telecomm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</si>
</sst>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 applyProtection="1">
      <alignment horizontal="right" vertical="center"/>
      <protection/>
    </xf>
    <xf numFmtId="169" fontId="1" fillId="0" borderId="10" xfId="42" applyNumberFormat="1" applyFont="1" applyFill="1" applyBorder="1" applyAlignment="1" applyProtection="1">
      <alignment horizontal="center" vertical="center"/>
      <protection/>
    </xf>
    <xf numFmtId="37" fontId="1" fillId="0" borderId="11" xfId="44" applyNumberFormat="1" applyFont="1" applyFill="1" applyBorder="1" applyAlignment="1" applyProtection="1">
      <alignment vertical="center"/>
      <protection/>
    </xf>
    <xf numFmtId="164" fontId="1" fillId="0" borderId="11" xfId="44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5" fontId="1" fillId="0" borderId="12" xfId="44" applyNumberFormat="1" applyFont="1" applyFill="1" applyBorder="1" applyAlignment="1" applyProtection="1">
      <alignment vertical="center"/>
      <protection/>
    </xf>
    <xf numFmtId="164" fontId="2" fillId="6" borderId="13" xfId="42" applyNumberFormat="1" applyFont="1" applyFill="1" applyBorder="1" applyAlignment="1" applyProtection="1">
      <alignment vertical="center"/>
      <protection/>
    </xf>
    <xf numFmtId="164" fontId="2" fillId="6" borderId="14" xfId="42" applyNumberFormat="1" applyFont="1" applyFill="1" applyBorder="1" applyAlignment="1" applyProtection="1">
      <alignment vertical="center"/>
      <protection/>
    </xf>
    <xf numFmtId="164" fontId="2" fillId="6" borderId="15" xfId="42" applyNumberFormat="1" applyFont="1" applyFill="1" applyBorder="1" applyAlignment="1" applyProtection="1">
      <alignment vertical="center"/>
      <protection/>
    </xf>
    <xf numFmtId="164" fontId="2" fillId="6" borderId="16" xfId="42" applyNumberFormat="1" applyFont="1" applyFill="1" applyBorder="1" applyAlignment="1" applyProtection="1">
      <alignment vertical="center"/>
      <protection/>
    </xf>
    <xf numFmtId="164" fontId="2" fillId="6" borderId="0" xfId="42" applyNumberFormat="1" applyFont="1" applyFill="1" applyBorder="1" applyAlignment="1" applyProtection="1">
      <alignment vertical="center"/>
      <protection/>
    </xf>
    <xf numFmtId="164" fontId="2" fillId="6" borderId="17" xfId="42" applyNumberFormat="1" applyFont="1" applyFill="1" applyBorder="1" applyAlignment="1" applyProtection="1">
      <alignment vertical="center"/>
      <protection/>
    </xf>
    <xf numFmtId="164" fontId="2" fillId="6" borderId="18" xfId="42" applyNumberFormat="1" applyFont="1" applyFill="1" applyBorder="1" applyAlignment="1" applyProtection="1">
      <alignment vertical="center"/>
      <protection/>
    </xf>
    <xf numFmtId="164" fontId="2" fillId="6" borderId="19" xfId="42" applyNumberFormat="1" applyFont="1" applyFill="1" applyBorder="1" applyAlignment="1" applyProtection="1">
      <alignment vertical="center"/>
      <protection/>
    </xf>
    <xf numFmtId="164" fontId="2" fillId="6" borderId="20" xfId="42" applyNumberFormat="1" applyFont="1" applyFill="1" applyBorder="1" applyAlignment="1" applyProtection="1">
      <alignment vertical="center"/>
      <protection/>
    </xf>
    <xf numFmtId="164" fontId="2" fillId="6" borderId="16" xfId="42" applyNumberFormat="1" applyFont="1" applyFill="1" applyBorder="1" applyAlignment="1" applyProtection="1">
      <alignment horizontal="center" vertical="center"/>
      <protection/>
    </xf>
    <xf numFmtId="164" fontId="2" fillId="6" borderId="0" xfId="42" applyNumberFormat="1" applyFont="1" applyFill="1" applyBorder="1" applyAlignment="1" applyProtection="1">
      <alignment horizontal="center" vertical="center"/>
      <protection/>
    </xf>
    <xf numFmtId="164" fontId="2" fillId="6" borderId="17" xfId="42" applyNumberFormat="1" applyFont="1" applyFill="1" applyBorder="1" applyAlignment="1" applyProtection="1">
      <alignment horizontal="center" vertical="center"/>
      <protection/>
    </xf>
    <xf numFmtId="0" fontId="2" fillId="6" borderId="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42" fontId="1" fillId="0" borderId="0" xfId="42" applyNumberFormat="1" applyFont="1" applyFill="1" applyAlignment="1" applyProtection="1">
      <alignment vertical="center"/>
      <protection/>
    </xf>
    <xf numFmtId="0" fontId="0" fillId="6" borderId="0" xfId="0" applyFill="1" applyAlignment="1">
      <alignment/>
    </xf>
    <xf numFmtId="165" fontId="1" fillId="0" borderId="0" xfId="44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57421875" style="3" bestFit="1" customWidth="1"/>
    <col min="2" max="2" width="12.00390625" style="3" bestFit="1" customWidth="1"/>
    <col min="3" max="3" width="1.7109375" style="3" customWidth="1"/>
    <col min="4" max="4" width="13.140625" style="3" bestFit="1" customWidth="1"/>
    <col min="5" max="5" width="1.7109375" style="3" customWidth="1"/>
    <col min="6" max="6" width="12.421875" style="3" bestFit="1" customWidth="1"/>
    <col min="7" max="7" width="1.7109375" style="3" customWidth="1"/>
    <col min="8" max="8" width="13.140625" style="3" bestFit="1" customWidth="1"/>
    <col min="9" max="10" width="9.140625" style="3" customWidth="1"/>
    <col min="11" max="11" width="11.00390625" style="3" bestFit="1" customWidth="1"/>
    <col min="12" max="12" width="2.28125" style="3" customWidth="1"/>
    <col min="13" max="13" width="11.00390625" style="3" bestFit="1" customWidth="1"/>
    <col min="14" max="16384" width="9.140625" style="3" customWidth="1"/>
  </cols>
  <sheetData>
    <row r="1" spans="1:8" ht="6.7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12"/>
      <c r="B2" s="13"/>
      <c r="C2" s="13"/>
      <c r="D2" s="13"/>
      <c r="E2" s="13"/>
      <c r="F2" s="13"/>
      <c r="G2" s="13"/>
      <c r="H2" s="14"/>
    </row>
    <row r="3" spans="1:8" ht="12.75">
      <c r="A3" s="21" t="s">
        <v>14</v>
      </c>
      <c r="B3" s="22"/>
      <c r="C3" s="22"/>
      <c r="D3" s="22"/>
      <c r="E3" s="22"/>
      <c r="F3" s="22"/>
      <c r="G3" s="22"/>
      <c r="H3" s="23"/>
    </row>
    <row r="4" spans="1:8" ht="8.25" customHeight="1">
      <c r="A4" s="15"/>
      <c r="B4" s="16"/>
      <c r="C4" s="16"/>
      <c r="D4" s="16"/>
      <c r="E4" s="16"/>
      <c r="F4" s="16"/>
      <c r="G4" s="16"/>
      <c r="H4" s="17"/>
    </row>
    <row r="5" spans="1:8" ht="12.75">
      <c r="A5" s="21" t="s">
        <v>1</v>
      </c>
      <c r="B5" s="24"/>
      <c r="C5" s="24"/>
      <c r="D5" s="24"/>
      <c r="E5" s="24"/>
      <c r="F5" s="24"/>
      <c r="G5" s="24"/>
      <c r="H5" s="25"/>
    </row>
    <row r="6" spans="1:8" ht="12.75">
      <c r="A6" s="21" t="s">
        <v>13</v>
      </c>
      <c r="B6" s="22"/>
      <c r="C6" s="22"/>
      <c r="D6" s="22"/>
      <c r="E6" s="22"/>
      <c r="F6" s="22"/>
      <c r="G6" s="22"/>
      <c r="H6" s="23"/>
    </row>
    <row r="7" spans="1:8" ht="10.5" customHeight="1" thickBot="1">
      <c r="A7" s="18"/>
      <c r="B7" s="19"/>
      <c r="C7" s="19"/>
      <c r="D7" s="19"/>
      <c r="E7" s="19"/>
      <c r="F7" s="19"/>
      <c r="G7" s="19"/>
      <c r="H7" s="20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4" t="s">
        <v>2</v>
      </c>
      <c r="C10" s="1"/>
      <c r="D10" s="1"/>
      <c r="E10" s="1"/>
      <c r="F10" s="1"/>
      <c r="G10" s="1"/>
      <c r="H10" s="4" t="s">
        <v>2</v>
      </c>
    </row>
    <row r="11" spans="1:8" ht="12.75">
      <c r="A11" s="1"/>
      <c r="B11" s="7">
        <v>38899</v>
      </c>
      <c r="C11" s="2"/>
      <c r="D11" s="5" t="s">
        <v>3</v>
      </c>
      <c r="E11" s="2"/>
      <c r="F11" s="5" t="s">
        <v>4</v>
      </c>
      <c r="G11" s="2"/>
      <c r="H11" s="7">
        <v>39263</v>
      </c>
    </row>
    <row r="12" spans="1:8" ht="12.75">
      <c r="A12" s="1"/>
      <c r="B12" s="4"/>
      <c r="C12" s="1"/>
      <c r="D12" s="4"/>
      <c r="E12" s="1"/>
      <c r="F12" s="4"/>
      <c r="G12" s="1"/>
      <c r="H12" s="4"/>
    </row>
    <row r="13" spans="1:8" ht="12.75">
      <c r="A13" s="1" t="s">
        <v>6</v>
      </c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2"/>
      <c r="D14" s="1"/>
      <c r="E14" s="2"/>
      <c r="F14" s="1"/>
      <c r="G14" s="2"/>
      <c r="H14" s="1"/>
    </row>
    <row r="15" spans="1:8" ht="12.75">
      <c r="A15" s="1" t="s">
        <v>7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31</v>
      </c>
      <c r="B16" s="26">
        <v>30798</v>
      </c>
      <c r="C16" s="1"/>
      <c r="D16" s="26">
        <v>0</v>
      </c>
      <c r="E16" s="1"/>
      <c r="F16" s="26">
        <v>0</v>
      </c>
      <c r="G16" s="1"/>
      <c r="H16" s="26">
        <f aca="true" t="shared" si="0" ref="H16:H30">+B16+D16-F16</f>
        <v>30798</v>
      </c>
    </row>
    <row r="17" spans="1:8" ht="12.75">
      <c r="A17" s="1" t="s">
        <v>30</v>
      </c>
      <c r="B17" s="1">
        <v>-1</v>
      </c>
      <c r="C17" s="1"/>
      <c r="D17" s="1">
        <v>0</v>
      </c>
      <c r="E17" s="1"/>
      <c r="F17" s="1">
        <v>0</v>
      </c>
      <c r="G17" s="1"/>
      <c r="H17" s="1">
        <f t="shared" si="0"/>
        <v>-1</v>
      </c>
    </row>
    <row r="18" spans="1:8" ht="12.75">
      <c r="A18" s="1" t="s">
        <v>29</v>
      </c>
      <c r="B18" s="1">
        <v>3156</v>
      </c>
      <c r="C18" s="1"/>
      <c r="D18" s="1">
        <v>0</v>
      </c>
      <c r="E18" s="1"/>
      <c r="F18" s="1">
        <v>0</v>
      </c>
      <c r="G18" s="1"/>
      <c r="H18" s="1">
        <f t="shared" si="0"/>
        <v>3156</v>
      </c>
    </row>
    <row r="19" spans="1:8" ht="12.75">
      <c r="A19" s="1" t="s">
        <v>28</v>
      </c>
      <c r="B19" s="1">
        <v>95000</v>
      </c>
      <c r="C19" s="1"/>
      <c r="D19" s="1">
        <v>-15842</v>
      </c>
      <c r="E19" s="1"/>
      <c r="F19" s="1"/>
      <c r="G19" s="1"/>
      <c r="H19" s="1">
        <f t="shared" si="0"/>
        <v>79158</v>
      </c>
    </row>
    <row r="20" spans="1:8" ht="12.75">
      <c r="A20" s="1" t="s">
        <v>27</v>
      </c>
      <c r="B20" s="1">
        <v>-13702</v>
      </c>
      <c r="C20" s="1"/>
      <c r="D20" s="1">
        <v>15842</v>
      </c>
      <c r="E20" s="1"/>
      <c r="F20" s="1">
        <v>2140</v>
      </c>
      <c r="G20" s="1"/>
      <c r="H20" s="1">
        <f t="shared" si="0"/>
        <v>0</v>
      </c>
    </row>
    <row r="21" spans="1:8" ht="12.75">
      <c r="A21" s="1" t="s">
        <v>26</v>
      </c>
      <c r="B21" s="1">
        <v>81940</v>
      </c>
      <c r="C21" s="1"/>
      <c r="D21" s="1">
        <v>0</v>
      </c>
      <c r="E21" s="1"/>
      <c r="F21" s="1">
        <v>0</v>
      </c>
      <c r="G21" s="1"/>
      <c r="H21" s="1">
        <f t="shared" si="0"/>
        <v>81940</v>
      </c>
    </row>
    <row r="22" spans="1:8" ht="12.75">
      <c r="A22" s="1" t="s">
        <v>25</v>
      </c>
      <c r="B22" s="1">
        <v>91452</v>
      </c>
      <c r="C22" s="1"/>
      <c r="D22" s="1">
        <v>0</v>
      </c>
      <c r="E22" s="1"/>
      <c r="F22" s="1">
        <v>0</v>
      </c>
      <c r="G22" s="1"/>
      <c r="H22" s="1">
        <f t="shared" si="0"/>
        <v>91452</v>
      </c>
    </row>
    <row r="23" spans="1:8" ht="12.75">
      <c r="A23" s="1" t="s">
        <v>24</v>
      </c>
      <c r="B23" s="1">
        <v>25000</v>
      </c>
      <c r="C23" s="1"/>
      <c r="D23" s="1">
        <v>-25000</v>
      </c>
      <c r="E23" s="1"/>
      <c r="F23" s="1"/>
      <c r="G23" s="1"/>
      <c r="H23" s="1">
        <f t="shared" si="0"/>
        <v>0</v>
      </c>
    </row>
    <row r="24" spans="1:8" ht="12.75">
      <c r="A24" s="1" t="s">
        <v>23</v>
      </c>
      <c r="B24" s="1">
        <v>22524</v>
      </c>
      <c r="C24" s="1"/>
      <c r="D24" s="1">
        <v>0</v>
      </c>
      <c r="E24" s="1"/>
      <c r="F24" s="1"/>
      <c r="G24" s="1"/>
      <c r="H24" s="1">
        <f t="shared" si="0"/>
        <v>22524</v>
      </c>
    </row>
    <row r="25" spans="1:8" ht="12.75">
      <c r="A25" s="1" t="s">
        <v>22</v>
      </c>
      <c r="B25" s="1">
        <v>1</v>
      </c>
      <c r="C25" s="1"/>
      <c r="D25" s="1">
        <v>0</v>
      </c>
      <c r="E25" s="1"/>
      <c r="F25" s="1">
        <v>0</v>
      </c>
      <c r="G25" s="1"/>
      <c r="H25" s="1">
        <f t="shared" si="0"/>
        <v>1</v>
      </c>
    </row>
    <row r="26" spans="1:8" ht="12.75">
      <c r="A26" s="1" t="s">
        <v>21</v>
      </c>
      <c r="B26" s="1">
        <v>83601</v>
      </c>
      <c r="C26" s="1"/>
      <c r="D26" s="1">
        <v>245000</v>
      </c>
      <c r="E26" s="1"/>
      <c r="F26" s="1">
        <v>271484</v>
      </c>
      <c r="G26" s="1"/>
      <c r="H26" s="1">
        <f t="shared" si="0"/>
        <v>57117</v>
      </c>
    </row>
    <row r="27" spans="1:8" ht="12.75">
      <c r="A27" s="1" t="s">
        <v>20</v>
      </c>
      <c r="B27" s="1">
        <v>599423</v>
      </c>
      <c r="C27" s="1"/>
      <c r="D27" s="1">
        <v>0</v>
      </c>
      <c r="E27" s="1"/>
      <c r="F27" s="1">
        <v>0</v>
      </c>
      <c r="G27" s="1"/>
      <c r="H27" s="1">
        <f t="shared" si="0"/>
        <v>599423</v>
      </c>
    </row>
    <row r="28" spans="1:8" ht="12.75">
      <c r="A28" s="1" t="s">
        <v>18</v>
      </c>
      <c r="B28" s="1">
        <v>-1623948</v>
      </c>
      <c r="C28" s="1"/>
      <c r="D28" s="1">
        <v>2465530</v>
      </c>
      <c r="E28" s="1"/>
      <c r="F28" s="1">
        <v>841582</v>
      </c>
      <c r="G28" s="1"/>
      <c r="H28" s="1">
        <f t="shared" si="0"/>
        <v>0</v>
      </c>
    </row>
    <row r="29" spans="1:8" ht="12.75">
      <c r="A29" s="1" t="s">
        <v>19</v>
      </c>
      <c r="B29" s="1">
        <v>21954</v>
      </c>
      <c r="C29" s="1"/>
      <c r="D29" s="1">
        <v>7363</v>
      </c>
      <c r="E29" s="1"/>
      <c r="F29" s="1">
        <v>29317</v>
      </c>
      <c r="G29" s="1"/>
      <c r="H29" s="1">
        <f t="shared" si="0"/>
        <v>0</v>
      </c>
    </row>
    <row r="30" spans="1:8" ht="12.75">
      <c r="A30" s="1" t="s">
        <v>17</v>
      </c>
      <c r="B30" s="1">
        <v>78435</v>
      </c>
      <c r="C30" s="1"/>
      <c r="D30" s="1">
        <v>0</v>
      </c>
      <c r="E30" s="1"/>
      <c r="F30" s="1">
        <v>77869</v>
      </c>
      <c r="G30" s="1"/>
      <c r="H30" s="1">
        <f t="shared" si="0"/>
        <v>566</v>
      </c>
    </row>
    <row r="31" spans="1:8" ht="12.75">
      <c r="A31" s="1" t="s">
        <v>32</v>
      </c>
      <c r="B31" s="1">
        <v>0</v>
      </c>
      <c r="C31" s="1"/>
      <c r="D31" s="1">
        <v>20000</v>
      </c>
      <c r="E31" s="1"/>
      <c r="F31" s="1">
        <v>18052</v>
      </c>
      <c r="G31" s="1"/>
      <c r="H31" s="1">
        <f>+B31+D31-F31</f>
        <v>1948</v>
      </c>
    </row>
    <row r="32" spans="1:8" ht="12.75">
      <c r="A32" s="1" t="s">
        <v>33</v>
      </c>
      <c r="B32" s="1">
        <v>0</v>
      </c>
      <c r="C32" s="1"/>
      <c r="D32" s="1">
        <v>42165</v>
      </c>
      <c r="E32" s="1"/>
      <c r="F32" s="1">
        <v>42165</v>
      </c>
      <c r="G32" s="1"/>
      <c r="H32" s="1">
        <f>+B32+D32-F32</f>
        <v>0</v>
      </c>
    </row>
    <row r="33" spans="1:8" ht="12.75">
      <c r="A33" s="1" t="s">
        <v>34</v>
      </c>
      <c r="B33" s="1">
        <v>0</v>
      </c>
      <c r="C33" s="1"/>
      <c r="D33" s="1">
        <v>282000</v>
      </c>
      <c r="E33" s="1"/>
      <c r="F33" s="1">
        <v>49068</v>
      </c>
      <c r="G33" s="1"/>
      <c r="H33" s="1">
        <f>+B33+D33-F33</f>
        <v>232932</v>
      </c>
    </row>
    <row r="34" spans="1:8" ht="12.75">
      <c r="A34" s="1" t="s">
        <v>35</v>
      </c>
      <c r="B34" s="1">
        <v>0</v>
      </c>
      <c r="C34" s="1"/>
      <c r="D34" s="1">
        <v>164000</v>
      </c>
      <c r="E34" s="1"/>
      <c r="F34" s="1"/>
      <c r="G34" s="1"/>
      <c r="H34" s="1">
        <f>+B34+D34-F34</f>
        <v>164000</v>
      </c>
    </row>
    <row r="35" spans="1:8" ht="12.75">
      <c r="A35" s="1" t="s">
        <v>11</v>
      </c>
      <c r="B35" s="10">
        <f>SUM(B15:B34)</f>
        <v>-504367</v>
      </c>
      <c r="C35" s="1"/>
      <c r="D35" s="10">
        <f>SUM(D15:D34)</f>
        <v>3201058</v>
      </c>
      <c r="E35" s="10">
        <f>SUM(E15:E34)</f>
        <v>0</v>
      </c>
      <c r="F35" s="10">
        <f>SUM(F15:F34)</f>
        <v>1331677</v>
      </c>
      <c r="G35" s="10">
        <f>SUM(G15:G34)</f>
        <v>0</v>
      </c>
      <c r="H35" s="10">
        <f>SUM(H15:H34)</f>
        <v>1365014</v>
      </c>
    </row>
    <row r="36" spans="1:8" ht="12.75">
      <c r="A36" s="1" t="s">
        <v>12</v>
      </c>
      <c r="B36" s="8">
        <v>-504367</v>
      </c>
      <c r="C36" s="1"/>
      <c r="D36" s="9">
        <f>+D35</f>
        <v>3201058</v>
      </c>
      <c r="E36" s="1"/>
      <c r="F36" s="9">
        <f>+F35</f>
        <v>1331677</v>
      </c>
      <c r="G36" s="1"/>
      <c r="H36" s="8">
        <f>+B36+D36-F36</f>
        <v>1365014</v>
      </c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 t="s">
        <v>8</v>
      </c>
      <c r="B38" s="1"/>
      <c r="C38" s="4"/>
      <c r="D38" s="1"/>
      <c r="E38" s="1"/>
      <c r="F38" s="1"/>
      <c r="G38" s="1"/>
      <c r="H38" s="1"/>
    </row>
    <row r="39" spans="1:8" ht="12.75">
      <c r="A39" s="1" t="s">
        <v>15</v>
      </c>
      <c r="B39" s="1">
        <v>1649769</v>
      </c>
      <c r="C39" s="4"/>
      <c r="D39" s="1">
        <v>244689</v>
      </c>
      <c r="E39" s="1"/>
      <c r="F39" s="1">
        <v>2161</v>
      </c>
      <c r="G39" s="1"/>
      <c r="H39" s="1">
        <f>+B39+D39-F39</f>
        <v>1892297</v>
      </c>
    </row>
    <row r="40" spans="1:8" ht="12.75">
      <c r="A40" s="1" t="s">
        <v>16</v>
      </c>
      <c r="B40" s="1">
        <v>-3822</v>
      </c>
      <c r="C40" s="4"/>
      <c r="D40" s="1">
        <v>2677</v>
      </c>
      <c r="E40" s="1"/>
      <c r="F40" s="1">
        <v>0</v>
      </c>
      <c r="G40" s="1"/>
      <c r="H40" s="1">
        <f>+B40+D40-F40</f>
        <v>-1145</v>
      </c>
    </row>
    <row r="41" spans="1:8" ht="12.75">
      <c r="A41" s="1" t="s">
        <v>10</v>
      </c>
      <c r="B41" s="10">
        <f>+B39+B40</f>
        <v>1645947</v>
      </c>
      <c r="C41" s="1"/>
      <c r="D41" s="10">
        <f>SUM(D38:D40)</f>
        <v>247366</v>
      </c>
      <c r="E41" s="1"/>
      <c r="F41" s="10">
        <f>SUM(F38:F40)</f>
        <v>2161</v>
      </c>
      <c r="G41" s="1"/>
      <c r="H41" s="10">
        <f>+B41+D41-F41</f>
        <v>1891152</v>
      </c>
    </row>
    <row r="42" spans="1:8" ht="12.75">
      <c r="A42" s="1"/>
      <c r="B42" s="2"/>
      <c r="C42" s="1"/>
      <c r="D42" s="2"/>
      <c r="E42" s="1"/>
      <c r="F42" s="2"/>
      <c r="G42" s="1"/>
      <c r="H42" s="2"/>
    </row>
    <row r="43" spans="1:8" ht="12.75">
      <c r="A43" s="1"/>
      <c r="B43" s="2"/>
      <c r="C43" s="1"/>
      <c r="D43" s="2"/>
      <c r="E43" s="1"/>
      <c r="F43" s="2"/>
      <c r="G43" s="1"/>
      <c r="H43" s="2"/>
    </row>
    <row r="44" spans="1:8" ht="13.5" thickBot="1">
      <c r="A44" s="1" t="s">
        <v>9</v>
      </c>
      <c r="B44" s="11">
        <f>+B36+B41</f>
        <v>1141580</v>
      </c>
      <c r="C44" s="1"/>
      <c r="D44" s="11">
        <f>+D36+D41</f>
        <v>3448424</v>
      </c>
      <c r="E44" s="27"/>
      <c r="F44" s="11">
        <f>+F36+F41</f>
        <v>1333838</v>
      </c>
      <c r="G44" s="28">
        <f>+G36+G41</f>
        <v>0</v>
      </c>
      <c r="H44" s="11">
        <f>+H36+H41</f>
        <v>3256166</v>
      </c>
    </row>
    <row r="45" spans="1:8" ht="13.5" thickTop="1">
      <c r="A45" s="1"/>
      <c r="B45" s="1"/>
      <c r="C45" s="1"/>
      <c r="D45" s="1"/>
      <c r="E45" s="28">
        <f>+E36+E41</f>
        <v>0</v>
      </c>
      <c r="F45" s="1"/>
      <c r="G45" s="2"/>
      <c r="H45" s="1"/>
    </row>
    <row r="46" spans="1:8" ht="12.75">
      <c r="A46" s="1"/>
      <c r="B46" s="1"/>
      <c r="C46" s="1"/>
      <c r="D46" s="1"/>
      <c r="E46" s="2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6" t="s">
        <v>5</v>
      </c>
      <c r="B48" s="1"/>
      <c r="C48" s="1"/>
      <c r="D48" s="1"/>
      <c r="E48" s="1"/>
      <c r="F48" s="1"/>
      <c r="G48" s="1"/>
      <c r="H48" s="1"/>
    </row>
    <row r="49" spans="1:8" ht="12.75">
      <c r="A49" s="6" t="s">
        <v>5</v>
      </c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</sheetData>
  <sheetProtection/>
  <mergeCells count="3">
    <mergeCell ref="A3:H3"/>
    <mergeCell ref="A5:H5"/>
    <mergeCell ref="A6:H6"/>
  </mergeCells>
  <conditionalFormatting sqref="A13:D44 F13:H44 E13:E43 E4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2008-02-26T20:02:32Z</cp:lastPrinted>
  <dcterms:created xsi:type="dcterms:W3CDTF">2004-07-20T19:35:16Z</dcterms:created>
  <dcterms:modified xsi:type="dcterms:W3CDTF">2008-03-13T00:58:54Z</dcterms:modified>
  <cp:category/>
  <cp:version/>
  <cp:contentType/>
  <cp:contentStatus/>
</cp:coreProperties>
</file>