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09 C-1" sheetId="1" r:id="rId1"/>
  </sheets>
  <externalReferences>
    <externalReference r:id="rId4"/>
  </externalReferences>
  <definedNames>
    <definedName name="_Key1" hidden="1">'[1]WKSTY'!#REF!</definedName>
    <definedName name="_Order1" hidden="1">255</definedName>
    <definedName name="_Regression_Int" localSheetId="0" hidden="1">1</definedName>
    <definedName name="Print_Area_MI" localSheetId="0">'2009 C-1'!$A$4:$I$49</definedName>
  </definedNames>
  <calcPr fullCalcOnLoad="1"/>
</workbook>
</file>

<file path=xl/sharedStrings.xml><?xml version="1.0" encoding="utf-8"?>
<sst xmlns="http://schemas.openxmlformats.org/spreadsheetml/2006/main" count="39" uniqueCount="39">
  <si>
    <t>Total</t>
  </si>
  <si>
    <t>Unrestricted</t>
  </si>
  <si>
    <t>Restricted</t>
  </si>
  <si>
    <t>Tuition and fees--</t>
  </si>
  <si>
    <t>Governmental appropriations--</t>
  </si>
  <si>
    <t>Gifts, grants and contracts--</t>
  </si>
  <si>
    <t>Sales and services of educational departments--</t>
  </si>
  <si>
    <t>Other Sources--</t>
  </si>
  <si>
    <t xml:space="preserve">Auxiliary enterprises revenue </t>
  </si>
  <si>
    <t>ANALYSIS C-1</t>
  </si>
  <si>
    <t>Current Fund Revenues</t>
  </si>
  <si>
    <t>For the year ended June 30, 2009</t>
  </si>
  <si>
    <t xml:space="preserve">  University </t>
  </si>
  <si>
    <t xml:space="preserve">  Non-resident</t>
  </si>
  <si>
    <t xml:space="preserve">  Other</t>
  </si>
  <si>
    <t xml:space="preserve">  State-</t>
  </si>
  <si>
    <t xml:space="preserve">    General </t>
  </si>
  <si>
    <t xml:space="preserve">      Total tuition and fees </t>
  </si>
  <si>
    <t xml:space="preserve">      Total governmental appropriations</t>
  </si>
  <si>
    <t xml:space="preserve">  Federal</t>
  </si>
  <si>
    <t xml:space="preserve">  State</t>
  </si>
  <si>
    <t xml:space="preserve">  Private</t>
  </si>
  <si>
    <t xml:space="preserve">      Total gifts, grants and contracts</t>
  </si>
  <si>
    <t xml:space="preserve">  Chemistry</t>
  </si>
  <si>
    <t xml:space="preserve">  Health and physical education</t>
  </si>
  <si>
    <t xml:space="preserve">  Library</t>
  </si>
  <si>
    <t xml:space="preserve">      Total sales and services of educational departments</t>
  </si>
  <si>
    <t xml:space="preserve">  Pioneer Heritage Center</t>
  </si>
  <si>
    <t xml:space="preserve">  University usuage fee</t>
  </si>
  <si>
    <t xml:space="preserve">  Deferred fee charge</t>
  </si>
  <si>
    <t xml:space="preserve">  Deferred fee late charge</t>
  </si>
  <si>
    <t xml:space="preserve">  Interest on investments</t>
  </si>
  <si>
    <t xml:space="preserve">  Miscellaneous income</t>
  </si>
  <si>
    <t xml:space="preserve">  Parking fines</t>
  </si>
  <si>
    <t xml:space="preserve">  Recovery of indirect cost</t>
  </si>
  <si>
    <t xml:space="preserve">  Returned check charges</t>
  </si>
  <si>
    <t xml:space="preserve">  Veterans' Administration - handling charge</t>
  </si>
  <si>
    <t xml:space="preserve">       Total other sources</t>
  </si>
  <si>
    <t xml:space="preserve">         Total revenue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</si>
</sst>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&quot;$&quot;#,##0.00"/>
    <numFmt numFmtId="178" formatCode="_(* #,##0.00000000000_);_(* \(#,##0.00000000000\);_(* &quot;-&quot;??_);_(@_)"/>
    <numFmt numFmtId="179" formatCode="_(* #,##0.000000000000_);_(* \(#,##0.000000000000\);_(* &quot;-&quot;??_);_(@_)"/>
  </numFmts>
  <fonts count="4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Goudy Old Style"/>
      <family val="1"/>
    </font>
    <font>
      <b/>
      <sz val="12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4F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9" fontId="2" fillId="0" borderId="0" xfId="0" applyNumberFormat="1" applyFont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1" fillId="0" borderId="0" xfId="69">
      <alignment/>
      <protection/>
    </xf>
    <xf numFmtId="166" fontId="2" fillId="0" borderId="0" xfId="46" applyNumberFormat="1" applyFont="1" applyFill="1" applyBorder="1" applyAlignment="1" applyProtection="1">
      <alignment vertical="center"/>
      <protection/>
    </xf>
    <xf numFmtId="166" fontId="3" fillId="0" borderId="0" xfId="46" applyNumberFormat="1" applyFont="1" applyFill="1" applyBorder="1" applyAlignment="1" applyProtection="1">
      <alignment vertical="center"/>
      <protection/>
    </xf>
    <xf numFmtId="0" fontId="1" fillId="0" borderId="0" xfId="68" applyFill="1" applyBorder="1">
      <alignment/>
      <protection/>
    </xf>
    <xf numFmtId="0" fontId="1" fillId="0" borderId="0" xfId="68">
      <alignment/>
      <protection/>
    </xf>
    <xf numFmtId="166" fontId="46" fillId="0" borderId="0" xfId="45" applyNumberFormat="1" applyFont="1" applyFill="1" applyBorder="1" applyAlignment="1" applyProtection="1">
      <alignment vertical="center"/>
      <protection/>
    </xf>
    <xf numFmtId="166" fontId="46" fillId="0" borderId="0" xfId="45" applyNumberFormat="1" applyFont="1" applyFill="1" applyBorder="1" applyAlignment="1" applyProtection="1">
      <alignment horizontal="center" vertical="center"/>
      <protection/>
    </xf>
    <xf numFmtId="166" fontId="47" fillId="0" borderId="0" xfId="45" applyNumberFormat="1" applyFont="1" applyFill="1" applyBorder="1" applyAlignment="1" applyProtection="1">
      <alignment vertical="center"/>
      <protection/>
    </xf>
    <xf numFmtId="166" fontId="7" fillId="0" borderId="0" xfId="45" applyNumberFormat="1" applyFont="1" applyFill="1" applyBorder="1" applyAlignment="1" applyProtection="1">
      <alignment vertical="center"/>
      <protection/>
    </xf>
    <xf numFmtId="166" fontId="48" fillId="0" borderId="0" xfId="45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9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6" fontId="2" fillId="0" borderId="0" xfId="42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8" fontId="8" fillId="0" borderId="0" xfId="52" applyNumberFormat="1" applyFont="1" applyFill="1" applyAlignment="1" applyProtection="1">
      <alignment/>
      <protection locked="0"/>
    </xf>
    <xf numFmtId="166" fontId="8" fillId="0" borderId="0" xfId="44" applyNumberFormat="1" applyFont="1" applyFill="1" applyAlignment="1" applyProtection="1">
      <alignment/>
      <protection locked="0"/>
    </xf>
    <xf numFmtId="166" fontId="8" fillId="0" borderId="0" xfId="47" applyNumberFormat="1" applyFont="1" applyFill="1" applyAlignment="1" applyProtection="1">
      <alignment/>
      <protection locked="0"/>
    </xf>
    <xf numFmtId="166" fontId="9" fillId="0" borderId="0" xfId="47" applyNumberFormat="1" applyFont="1" applyFill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168" fontId="6" fillId="0" borderId="0" xfId="50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11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vertical="center"/>
      <protection locked="0"/>
    </xf>
    <xf numFmtId="166" fontId="6" fillId="0" borderId="0" xfId="42" applyNumberFormat="1" applyFont="1" applyFill="1" applyAlignment="1" applyProtection="1">
      <alignment horizontal="right" vertical="center"/>
      <protection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horizontal="right" vertical="center"/>
      <protection/>
    </xf>
    <xf numFmtId="166" fontId="6" fillId="0" borderId="10" xfId="42" applyNumberFormat="1" applyFont="1" applyFill="1" applyBorder="1" applyAlignment="1" applyProtection="1">
      <alignment vertical="center"/>
      <protection locked="0"/>
    </xf>
    <xf numFmtId="166" fontId="6" fillId="0" borderId="12" xfId="42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166" fontId="7" fillId="0" borderId="0" xfId="45" applyNumberFormat="1" applyFont="1" applyFill="1" applyBorder="1" applyAlignment="1" applyProtection="1">
      <alignment horizontal="center" vertical="center"/>
      <protection/>
    </xf>
    <xf numFmtId="166" fontId="48" fillId="0" borderId="0" xfId="45" applyNumberFormat="1" applyFont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3457575</xdr:colOff>
      <xdr:row>7</xdr:row>
      <xdr:rowOff>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457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98\Financial%20Statements\State%20Report\Fin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6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6.625" style="1" customWidth="1"/>
    <col min="2" max="2" width="1.75390625" style="1" customWidth="1"/>
    <col min="3" max="3" width="12.00390625" style="1" customWidth="1"/>
    <col min="4" max="4" width="1.75390625" style="1" customWidth="1"/>
    <col min="5" max="5" width="11.875" style="1" customWidth="1"/>
    <col min="6" max="6" width="1.75390625" style="1" customWidth="1"/>
    <col min="7" max="7" width="11.75390625" style="1" customWidth="1"/>
    <col min="8" max="8" width="1.625" style="1" customWidth="1"/>
    <col min="9" max="9" width="15.375" style="1" customWidth="1"/>
    <col min="10" max="10" width="11.625" style="1" customWidth="1"/>
    <col min="11" max="16384" width="9.00390625" style="1" customWidth="1"/>
  </cols>
  <sheetData>
    <row r="1" spans="1:13" ht="12.75">
      <c r="A1" s="38"/>
      <c r="B1" s="8"/>
      <c r="C1" s="8"/>
      <c r="D1" s="8"/>
      <c r="E1" s="8"/>
      <c r="F1" s="8"/>
      <c r="G1" s="8"/>
      <c r="H1" s="7"/>
      <c r="I1" s="5"/>
      <c r="J1" s="4"/>
      <c r="K1" s="4"/>
      <c r="L1" s="4"/>
      <c r="M1" s="4"/>
    </row>
    <row r="2" spans="1:13" ht="10.5" customHeight="1">
      <c r="A2" s="38"/>
      <c r="B2" s="8"/>
      <c r="C2" s="8"/>
      <c r="D2" s="8"/>
      <c r="E2" s="8"/>
      <c r="F2" s="8"/>
      <c r="G2" s="8"/>
      <c r="H2" s="7"/>
      <c r="I2" s="5"/>
      <c r="J2" s="4"/>
      <c r="K2" s="4"/>
      <c r="L2" s="4"/>
      <c r="M2" s="4"/>
    </row>
    <row r="3" spans="1:13" ht="16.5">
      <c r="A3" s="38"/>
      <c r="B3" s="9"/>
      <c r="C3" s="37" t="s">
        <v>9</v>
      </c>
      <c r="D3" s="37"/>
      <c r="E3" s="37"/>
      <c r="F3" s="37"/>
      <c r="G3" s="37"/>
      <c r="H3" s="12"/>
      <c r="I3" s="12"/>
      <c r="J3" s="4"/>
      <c r="K3" s="4"/>
      <c r="L3" s="4"/>
      <c r="M3" s="4"/>
    </row>
    <row r="4" spans="1:13" ht="8.25" customHeight="1">
      <c r="A4" s="38"/>
      <c r="B4" s="11"/>
      <c r="C4" s="37"/>
      <c r="D4" s="37"/>
      <c r="E4" s="37"/>
      <c r="F4" s="37"/>
      <c r="G4" s="37"/>
      <c r="H4" s="7"/>
      <c r="I4" s="6"/>
      <c r="J4" s="4"/>
      <c r="K4" s="4"/>
      <c r="L4" s="4"/>
      <c r="M4" s="4"/>
    </row>
    <row r="5" spans="1:13" ht="16.5">
      <c r="A5" s="38"/>
      <c r="B5" s="9"/>
      <c r="C5" s="37" t="s">
        <v>10</v>
      </c>
      <c r="D5" s="37"/>
      <c r="E5" s="37"/>
      <c r="F5" s="37"/>
      <c r="G5" s="37"/>
      <c r="H5" s="12"/>
      <c r="I5" s="12"/>
      <c r="J5" s="4"/>
      <c r="K5" s="4"/>
      <c r="L5" s="4"/>
      <c r="M5" s="4"/>
    </row>
    <row r="6" spans="1:13" ht="16.5">
      <c r="A6" s="38"/>
      <c r="B6" s="9"/>
      <c r="C6" s="37" t="s">
        <v>11</v>
      </c>
      <c r="D6" s="37"/>
      <c r="E6" s="37"/>
      <c r="F6" s="37"/>
      <c r="G6" s="37"/>
      <c r="H6" s="12"/>
      <c r="I6" s="12"/>
      <c r="J6" s="4"/>
      <c r="K6" s="4"/>
      <c r="L6" s="4"/>
      <c r="M6" s="4"/>
    </row>
    <row r="7" spans="1:13" ht="10.5" customHeight="1">
      <c r="A7" s="38"/>
      <c r="B7" s="9"/>
      <c r="C7" s="9"/>
      <c r="D7" s="9"/>
      <c r="E7" s="9"/>
      <c r="F7" s="9"/>
      <c r="G7" s="9"/>
      <c r="H7" s="7"/>
      <c r="I7" s="5"/>
      <c r="J7" s="4"/>
      <c r="K7" s="4"/>
      <c r="L7" s="4"/>
      <c r="M7" s="4"/>
    </row>
    <row r="8" spans="1:13" ht="12.75">
      <c r="A8" s="38"/>
      <c r="B8" s="10"/>
      <c r="C8" s="10"/>
      <c r="D8" s="10"/>
      <c r="E8" s="10"/>
      <c r="F8" s="10"/>
      <c r="G8" s="10"/>
      <c r="H8" s="7"/>
      <c r="I8" s="5"/>
      <c r="J8" s="4"/>
      <c r="K8" s="4"/>
      <c r="L8" s="4"/>
      <c r="M8" s="4"/>
    </row>
    <row r="9" spans="1:13" ht="12.75">
      <c r="A9" s="13"/>
      <c r="B9" s="10"/>
      <c r="C9" s="10"/>
      <c r="D9" s="10"/>
      <c r="E9" s="10"/>
      <c r="F9" s="10"/>
      <c r="G9" s="10"/>
      <c r="H9" s="7"/>
      <c r="I9" s="5"/>
      <c r="J9" s="4"/>
      <c r="K9" s="4"/>
      <c r="L9" s="4"/>
      <c r="M9" s="4"/>
    </row>
    <row r="10" spans="1:7" ht="13.5">
      <c r="A10" s="23"/>
      <c r="B10" s="23"/>
      <c r="C10" s="24" t="s">
        <v>0</v>
      </c>
      <c r="D10" s="23"/>
      <c r="E10" s="24" t="s">
        <v>1</v>
      </c>
      <c r="F10" s="23"/>
      <c r="G10" s="24" t="s">
        <v>2</v>
      </c>
    </row>
    <row r="11" spans="1:7" s="3" customFormat="1" ht="13.5">
      <c r="A11" s="25"/>
      <c r="B11" s="25"/>
      <c r="C11" s="25"/>
      <c r="D11" s="25"/>
      <c r="E11" s="25"/>
      <c r="F11" s="25"/>
      <c r="G11" s="25"/>
    </row>
    <row r="12" spans="1:7" s="3" customFormat="1" ht="13.5">
      <c r="A12" s="26" t="s">
        <v>3</v>
      </c>
      <c r="B12" s="25"/>
      <c r="C12" s="27">
        <f>SUM(E12:G12)</f>
        <v>11685161</v>
      </c>
      <c r="D12" s="27"/>
      <c r="E12" s="27">
        <v>10445322</v>
      </c>
      <c r="F12" s="19"/>
      <c r="G12" s="27">
        <v>1239839</v>
      </c>
    </row>
    <row r="13" spans="1:11" s="3" customFormat="1" ht="13.5">
      <c r="A13" s="26" t="s">
        <v>12</v>
      </c>
      <c r="B13" s="25"/>
      <c r="C13" s="28">
        <f>SUM(E13:G13)</f>
        <v>104082</v>
      </c>
      <c r="D13" s="28"/>
      <c r="E13" s="28">
        <v>104082</v>
      </c>
      <c r="F13" s="20"/>
      <c r="G13" s="28">
        <v>0</v>
      </c>
      <c r="J13" s="15"/>
      <c r="K13" s="14"/>
    </row>
    <row r="14" spans="1:10" s="3" customFormat="1" ht="13.5">
      <c r="A14" s="26" t="s">
        <v>13</v>
      </c>
      <c r="B14" s="25"/>
      <c r="C14" s="28">
        <f>SUM(E14:G14)</f>
        <v>433082</v>
      </c>
      <c r="D14" s="28"/>
      <c r="E14" s="28">
        <v>433082</v>
      </c>
      <c r="F14" s="20"/>
      <c r="G14" s="28">
        <v>0</v>
      </c>
      <c r="J14" s="15"/>
    </row>
    <row r="15" spans="1:11" s="3" customFormat="1" ht="13.5">
      <c r="A15" s="26" t="s">
        <v>14</v>
      </c>
      <c r="B15" s="25"/>
      <c r="C15" s="29">
        <f>SUM(C12:C14)</f>
        <v>12222325</v>
      </c>
      <c r="D15" s="28"/>
      <c r="E15" s="29">
        <f>SUM(E12:E14)</f>
        <v>10982486</v>
      </c>
      <c r="F15" s="28"/>
      <c r="G15" s="29">
        <f>SUM(G12:G14)</f>
        <v>1239839</v>
      </c>
      <c r="J15" s="15"/>
      <c r="K15" s="14"/>
    </row>
    <row r="16" spans="1:10" s="3" customFormat="1" ht="13.5">
      <c r="A16" s="26" t="s">
        <v>17</v>
      </c>
      <c r="B16" s="25"/>
      <c r="C16" s="28"/>
      <c r="D16" s="28"/>
      <c r="E16" s="28"/>
      <c r="F16" s="28"/>
      <c r="G16" s="28"/>
      <c r="J16" s="15"/>
    </row>
    <row r="17" spans="1:10" s="3" customFormat="1" ht="13.5">
      <c r="A17" s="25"/>
      <c r="B17" s="25"/>
      <c r="C17" s="28"/>
      <c r="D17" s="28"/>
      <c r="E17" s="28"/>
      <c r="F17" s="28"/>
      <c r="G17" s="28"/>
      <c r="J17" s="15"/>
    </row>
    <row r="18" spans="1:10" s="3" customFormat="1" ht="13.5">
      <c r="A18" s="26" t="s">
        <v>4</v>
      </c>
      <c r="B18" s="25"/>
      <c r="C18" s="28"/>
      <c r="D18" s="28"/>
      <c r="E18" s="28"/>
      <c r="F18" s="28"/>
      <c r="G18" s="28"/>
      <c r="J18" s="15"/>
    </row>
    <row r="19" spans="1:10" s="3" customFormat="1" ht="13.5">
      <c r="A19" s="26" t="s">
        <v>15</v>
      </c>
      <c r="B19" s="25"/>
      <c r="J19" s="15"/>
    </row>
    <row r="20" spans="1:10" s="3" customFormat="1" ht="13.5">
      <c r="A20" s="26" t="s">
        <v>16</v>
      </c>
      <c r="B20" s="25"/>
      <c r="C20" s="28">
        <f>SUM(E20:G20)</f>
        <v>18244008</v>
      </c>
      <c r="D20" s="28"/>
      <c r="E20" s="30">
        <v>18244008</v>
      </c>
      <c r="F20" s="30"/>
      <c r="G20" s="31">
        <v>0</v>
      </c>
      <c r="J20" s="15"/>
    </row>
    <row r="21" spans="1:10" s="3" customFormat="1" ht="13.5">
      <c r="A21" s="26" t="s">
        <v>18</v>
      </c>
      <c r="B21" s="25"/>
      <c r="C21" s="29">
        <f>SUM(C20)</f>
        <v>18244008</v>
      </c>
      <c r="D21" s="28"/>
      <c r="E21" s="29">
        <f>SUM(E20)</f>
        <v>18244008</v>
      </c>
      <c r="F21" s="28"/>
      <c r="G21" s="29">
        <f>SUM(G20)</f>
        <v>0</v>
      </c>
      <c r="J21" s="16"/>
    </row>
    <row r="22" spans="1:10" s="3" customFormat="1" ht="13.5">
      <c r="A22" s="25"/>
      <c r="B22" s="25"/>
      <c r="C22" s="28"/>
      <c r="D22" s="28"/>
      <c r="E22" s="28"/>
      <c r="F22" s="28"/>
      <c r="G22" s="28"/>
      <c r="J22" s="16"/>
    </row>
    <row r="23" spans="1:10" s="3" customFormat="1" ht="13.5">
      <c r="A23" s="26" t="s">
        <v>5</v>
      </c>
      <c r="B23" s="25"/>
      <c r="C23" s="28">
        <f>SUM(E23:G23)</f>
        <v>5711814</v>
      </c>
      <c r="D23" s="28"/>
      <c r="E23" s="31">
        <v>0</v>
      </c>
      <c r="F23" s="28"/>
      <c r="G23" s="30">
        <v>5711814</v>
      </c>
      <c r="J23" s="15"/>
    </row>
    <row r="24" spans="1:10" s="3" customFormat="1" ht="13.5">
      <c r="A24" s="26" t="s">
        <v>19</v>
      </c>
      <c r="B24" s="25"/>
      <c r="C24" s="28">
        <f>SUM(E24:G24)</f>
        <v>4382632</v>
      </c>
      <c r="D24" s="28"/>
      <c r="E24" s="31">
        <v>0</v>
      </c>
      <c r="F24" s="28"/>
      <c r="G24" s="30">
        <v>4382632</v>
      </c>
      <c r="J24" s="15"/>
    </row>
    <row r="25" spans="1:10" s="3" customFormat="1" ht="13.5">
      <c r="A25" s="26" t="s">
        <v>20</v>
      </c>
      <c r="B25" s="25"/>
      <c r="C25" s="28">
        <f>SUM(E25:G25)</f>
        <v>2117317</v>
      </c>
      <c r="D25" s="28"/>
      <c r="E25" s="31">
        <v>0</v>
      </c>
      <c r="F25" s="28"/>
      <c r="G25" s="30">
        <v>2117317</v>
      </c>
      <c r="J25" s="15"/>
    </row>
    <row r="26" spans="1:10" s="3" customFormat="1" ht="13.5">
      <c r="A26" s="26" t="s">
        <v>21</v>
      </c>
      <c r="B26" s="25"/>
      <c r="C26" s="29">
        <f>SUM(C23:C25)</f>
        <v>12211763</v>
      </c>
      <c r="D26" s="28"/>
      <c r="E26" s="29">
        <f>SUM(E23:E25)</f>
        <v>0</v>
      </c>
      <c r="F26" s="28"/>
      <c r="G26" s="29">
        <f>SUM(G23:G25)</f>
        <v>12211763</v>
      </c>
      <c r="J26" s="15"/>
    </row>
    <row r="27" spans="1:10" s="3" customFormat="1" ht="13.5">
      <c r="A27" s="26" t="s">
        <v>22</v>
      </c>
      <c r="B27" s="25"/>
      <c r="C27" s="28"/>
      <c r="D27" s="28"/>
      <c r="E27" s="28"/>
      <c r="F27" s="28"/>
      <c r="G27" s="28"/>
      <c r="J27" s="15"/>
    </row>
    <row r="28" spans="1:10" s="3" customFormat="1" ht="13.5">
      <c r="A28" s="25"/>
      <c r="B28" s="25"/>
      <c r="C28" s="28"/>
      <c r="D28" s="28"/>
      <c r="E28" s="28"/>
      <c r="F28" s="28"/>
      <c r="G28" s="28"/>
      <c r="J28" s="15"/>
    </row>
    <row r="29" spans="1:10" s="3" customFormat="1" ht="13.5">
      <c r="A29" s="26" t="s">
        <v>6</v>
      </c>
      <c r="B29" s="25"/>
      <c r="J29" s="15"/>
    </row>
    <row r="30" spans="1:10" s="3" customFormat="1" ht="13.5">
      <c r="A30" s="26" t="s">
        <v>23</v>
      </c>
      <c r="B30" s="25"/>
      <c r="C30" s="28">
        <f>SUM(E30:G30)</f>
        <v>8</v>
      </c>
      <c r="D30" s="28"/>
      <c r="E30" s="30">
        <v>8</v>
      </c>
      <c r="F30" s="30"/>
      <c r="G30" s="31">
        <v>0</v>
      </c>
      <c r="J30" s="15"/>
    </row>
    <row r="31" spans="1:10" s="3" customFormat="1" ht="13.5">
      <c r="A31" s="26" t="s">
        <v>24</v>
      </c>
      <c r="B31" s="25"/>
      <c r="C31" s="28">
        <f>SUM(E31:G31)</f>
        <v>9059</v>
      </c>
      <c r="D31" s="28"/>
      <c r="E31" s="30">
        <v>0</v>
      </c>
      <c r="F31" s="30"/>
      <c r="G31" s="28">
        <v>9059</v>
      </c>
      <c r="J31" s="15"/>
    </row>
    <row r="32" spans="1:10" s="3" customFormat="1" ht="13.5">
      <c r="A32" s="26" t="s">
        <v>25</v>
      </c>
      <c r="B32" s="25"/>
      <c r="C32" s="28">
        <f>SUM(E32:G32)</f>
        <v>18275</v>
      </c>
      <c r="D32" s="28"/>
      <c r="E32" s="30">
        <v>18275</v>
      </c>
      <c r="F32" s="30"/>
      <c r="G32" s="31">
        <v>0</v>
      </c>
      <c r="J32" s="15"/>
    </row>
    <row r="33" spans="1:10" s="3" customFormat="1" ht="13.5">
      <c r="A33" s="26" t="s">
        <v>26</v>
      </c>
      <c r="B33" s="25"/>
      <c r="C33" s="29">
        <f>SUM(C30:C32)</f>
        <v>27342</v>
      </c>
      <c r="D33" s="28"/>
      <c r="E33" s="29">
        <f>SUM(E30:E32)</f>
        <v>18283</v>
      </c>
      <c r="F33" s="28"/>
      <c r="G33" s="29">
        <f>SUM(G30:G32)</f>
        <v>9059</v>
      </c>
      <c r="J33" s="15"/>
    </row>
    <row r="34" spans="1:10" s="3" customFormat="1" ht="13.5">
      <c r="A34" s="25"/>
      <c r="B34" s="25"/>
      <c r="C34" s="36"/>
      <c r="D34" s="36"/>
      <c r="E34" s="36"/>
      <c r="F34" s="36"/>
      <c r="G34" s="36"/>
      <c r="J34" s="15"/>
    </row>
    <row r="35" spans="1:10" s="3" customFormat="1" ht="13.5">
      <c r="A35" s="26" t="s">
        <v>8</v>
      </c>
      <c r="B35" s="25"/>
      <c r="C35" s="32">
        <f>SUM(E35:G35)</f>
        <v>3191763</v>
      </c>
      <c r="D35" s="28"/>
      <c r="E35" s="33">
        <v>0</v>
      </c>
      <c r="F35" s="28"/>
      <c r="G35" s="34">
        <v>3191763</v>
      </c>
      <c r="J35" s="15"/>
    </row>
    <row r="36" spans="1:10" s="3" customFormat="1" ht="13.5">
      <c r="A36" s="25"/>
      <c r="B36" s="25"/>
      <c r="C36" s="28"/>
      <c r="D36" s="28"/>
      <c r="E36" s="28"/>
      <c r="F36" s="28"/>
      <c r="G36" s="28"/>
      <c r="J36" s="15"/>
    </row>
    <row r="37" spans="1:10" s="3" customFormat="1" ht="13.5">
      <c r="A37" s="26" t="s">
        <v>7</v>
      </c>
      <c r="B37" s="25"/>
      <c r="J37" s="15"/>
    </row>
    <row r="38" spans="1:10" s="3" customFormat="1" ht="13.5">
      <c r="A38" s="26" t="s">
        <v>27</v>
      </c>
      <c r="B38" s="25"/>
      <c r="C38" s="28">
        <f aca="true" t="shared" si="0" ref="C38:C47">SUM(E38:G38)</f>
        <v>629</v>
      </c>
      <c r="D38" s="28"/>
      <c r="E38" s="30">
        <v>629</v>
      </c>
      <c r="F38" s="30"/>
      <c r="G38" s="31">
        <v>0</v>
      </c>
      <c r="J38" s="15"/>
    </row>
    <row r="39" spans="1:10" s="3" customFormat="1" ht="13.5">
      <c r="A39" s="26" t="s">
        <v>28</v>
      </c>
      <c r="B39" s="25"/>
      <c r="C39" s="28">
        <f t="shared" si="0"/>
        <v>51619</v>
      </c>
      <c r="D39" s="28"/>
      <c r="E39" s="28">
        <v>11371</v>
      </c>
      <c r="F39" s="21"/>
      <c r="G39" s="28">
        <f>16421+23827</f>
        <v>40248</v>
      </c>
      <c r="J39" s="15"/>
    </row>
    <row r="40" spans="1:10" s="3" customFormat="1" ht="13.5">
      <c r="A40" s="26" t="s">
        <v>29</v>
      </c>
      <c r="B40" s="25"/>
      <c r="C40" s="28">
        <f t="shared" si="0"/>
        <v>16320</v>
      </c>
      <c r="D40" s="28"/>
      <c r="E40" s="28">
        <v>16320</v>
      </c>
      <c r="F40" s="22"/>
      <c r="G40" s="28">
        <v>0</v>
      </c>
      <c r="J40" s="15"/>
    </row>
    <row r="41" spans="1:10" s="3" customFormat="1" ht="13.5">
      <c r="A41" s="26" t="s">
        <v>30</v>
      </c>
      <c r="B41" s="25"/>
      <c r="C41" s="28">
        <f t="shared" si="0"/>
        <v>6275</v>
      </c>
      <c r="D41" s="28"/>
      <c r="E41" s="28">
        <v>6275</v>
      </c>
      <c r="F41" s="21"/>
      <c r="G41" s="28">
        <v>0</v>
      </c>
      <c r="J41" s="15"/>
    </row>
    <row r="42" spans="1:10" s="3" customFormat="1" ht="13.5">
      <c r="A42" s="26" t="s">
        <v>31</v>
      </c>
      <c r="B42" s="25"/>
      <c r="C42" s="28">
        <f t="shared" si="0"/>
        <v>77584</v>
      </c>
      <c r="D42" s="28"/>
      <c r="E42" s="28">
        <v>46638</v>
      </c>
      <c r="F42" s="21"/>
      <c r="G42" s="28">
        <v>30946</v>
      </c>
      <c r="J42" s="15"/>
    </row>
    <row r="43" spans="1:10" s="3" customFormat="1" ht="13.5">
      <c r="A43" s="26" t="s">
        <v>32</v>
      </c>
      <c r="B43" s="25"/>
      <c r="C43" s="28">
        <f t="shared" si="0"/>
        <v>76924</v>
      </c>
      <c r="D43" s="28"/>
      <c r="E43" s="28">
        <f>76313+611</f>
        <v>76924</v>
      </c>
      <c r="F43" s="21"/>
      <c r="G43" s="28">
        <v>0</v>
      </c>
      <c r="J43" s="15"/>
    </row>
    <row r="44" spans="1:10" s="3" customFormat="1" ht="13.5">
      <c r="A44" s="26" t="s">
        <v>33</v>
      </c>
      <c r="B44" s="25"/>
      <c r="C44" s="28">
        <f t="shared" si="0"/>
        <v>9040</v>
      </c>
      <c r="D44" s="28"/>
      <c r="E44" s="28">
        <v>9040</v>
      </c>
      <c r="F44" s="21"/>
      <c r="G44" s="28">
        <v>0</v>
      </c>
      <c r="J44" s="15"/>
    </row>
    <row r="45" spans="1:10" s="3" customFormat="1" ht="13.5">
      <c r="A45" s="26" t="s">
        <v>34</v>
      </c>
      <c r="B45" s="25"/>
      <c r="C45" s="28">
        <f t="shared" si="0"/>
        <v>81686</v>
      </c>
      <c r="D45" s="28"/>
      <c r="E45" s="28">
        <v>20972</v>
      </c>
      <c r="F45" s="21"/>
      <c r="G45" s="28">
        <v>60714</v>
      </c>
      <c r="J45" s="15"/>
    </row>
    <row r="46" spans="1:10" s="3" customFormat="1" ht="13.5">
      <c r="A46" s="26" t="s">
        <v>35</v>
      </c>
      <c r="B46" s="25"/>
      <c r="C46" s="28">
        <f t="shared" si="0"/>
        <v>1325</v>
      </c>
      <c r="D46" s="28"/>
      <c r="E46" s="28">
        <v>1325</v>
      </c>
      <c r="F46" s="21"/>
      <c r="G46" s="28">
        <v>0</v>
      </c>
      <c r="J46" s="15"/>
    </row>
    <row r="47" spans="1:10" s="3" customFormat="1" ht="13.5">
      <c r="A47" s="26" t="s">
        <v>36</v>
      </c>
      <c r="B47" s="25"/>
      <c r="C47" s="28">
        <f t="shared" si="0"/>
        <v>2829</v>
      </c>
      <c r="D47" s="28"/>
      <c r="E47" s="28">
        <v>2829</v>
      </c>
      <c r="F47" s="21"/>
      <c r="G47" s="28">
        <v>0</v>
      </c>
      <c r="J47" s="15"/>
    </row>
    <row r="48" spans="1:10" s="3" customFormat="1" ht="13.5">
      <c r="A48" s="26" t="s">
        <v>37</v>
      </c>
      <c r="B48" s="25"/>
      <c r="C48" s="29">
        <f>SUM(C38:C47)</f>
        <v>324231</v>
      </c>
      <c r="D48" s="28"/>
      <c r="E48" s="29">
        <f>SUM(E38:E47)</f>
        <v>192323</v>
      </c>
      <c r="F48" s="28"/>
      <c r="G48" s="29">
        <f>SUM(G38:G47)</f>
        <v>131908</v>
      </c>
      <c r="J48" s="15"/>
    </row>
    <row r="49" spans="1:10" s="3" customFormat="1" ht="14.25" thickBot="1">
      <c r="A49" s="25" t="s">
        <v>38</v>
      </c>
      <c r="B49" s="26"/>
      <c r="C49" s="35">
        <f>+C48+C35+C26+C21+C15+C33</f>
        <v>46221432</v>
      </c>
      <c r="D49" s="28"/>
      <c r="E49" s="35">
        <f>+E48+E35+E26+E21+E15+E33</f>
        <v>29437100</v>
      </c>
      <c r="F49" s="21"/>
      <c r="G49" s="35">
        <f>+G48+G35+G26+G21+G15+G33</f>
        <v>16784332</v>
      </c>
      <c r="J49" s="15"/>
    </row>
    <row r="50" spans="3:10" s="3" customFormat="1" ht="14.25" thickTop="1">
      <c r="C50" s="25"/>
      <c r="D50" s="25"/>
      <c r="E50" s="25"/>
      <c r="F50" s="25"/>
      <c r="G50" s="25"/>
      <c r="H50" s="17"/>
      <c r="I50" s="17"/>
      <c r="J50" s="15"/>
    </row>
    <row r="51" spans="5:10" s="3" customFormat="1" ht="12">
      <c r="E51" s="18"/>
      <c r="G51" s="18"/>
      <c r="H51" s="16"/>
      <c r="I51" s="18"/>
      <c r="J51" s="15"/>
    </row>
    <row r="52" spans="7:10" s="3" customFormat="1" ht="12">
      <c r="G52" s="16"/>
      <c r="H52" s="16"/>
      <c r="I52" s="15"/>
      <c r="J52" s="16"/>
    </row>
    <row r="53" s="3" customFormat="1" ht="12">
      <c r="I53" s="15"/>
    </row>
    <row r="54" s="3" customFormat="1" ht="12"/>
    <row r="55" s="3" customFormat="1" ht="12"/>
    <row r="56" ht="12">
      <c r="I56" s="2"/>
    </row>
  </sheetData>
  <sheetProtection/>
  <mergeCells count="5">
    <mergeCell ref="C6:G6"/>
    <mergeCell ref="C5:G5"/>
    <mergeCell ref="C3:G3"/>
    <mergeCell ref="C4:G4"/>
    <mergeCell ref="A1:A8"/>
  </mergeCells>
  <conditionalFormatting sqref="A12:B49 C12:G18 C20:G28 C30:G33 C35:G36 C38:G4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2010-04-27T19:50:48Z</cp:lastPrinted>
  <dcterms:created xsi:type="dcterms:W3CDTF">1998-08-29T17:46:40Z</dcterms:created>
  <dcterms:modified xsi:type="dcterms:W3CDTF">2010-04-27T19:50:51Z</dcterms:modified>
  <cp:category/>
  <cp:version/>
  <cp:contentType/>
  <cp:contentStatus/>
</cp:coreProperties>
</file>